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总表" sheetId="1" r:id="rId1"/>
  </sheets>
  <definedNames>
    <definedName name="_xlnm._FilterDatabase" localSheetId="0" hidden="1">总表!$A$2:$E$29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<sst xmlns="http://schemas.openxmlformats.org/spreadsheetml/2006/main" count="60" uniqueCount="40">
  <si>
    <t>附件2：中国热带农业科学院椰子研究所2021年工作人员公开招聘入围面试人员名单</t>
  </si>
  <si>
    <t>序号</t>
  </si>
  <si>
    <t>报考岗位</t>
  </si>
  <si>
    <t>准考证号</t>
  </si>
  <si>
    <t>姓名</t>
  </si>
  <si>
    <t>总分</t>
  </si>
  <si>
    <t>20210155-油茶研究中心科研岗(椰子研究所)</t>
  </si>
  <si>
    <t>侯辛辛</t>
  </si>
  <si>
    <t>罗梁元</t>
  </si>
  <si>
    <t>于钊妍</t>
  </si>
  <si>
    <t>李小宝</t>
  </si>
  <si>
    <t>张起畅</t>
  </si>
  <si>
    <t>20210156-油棕研究中心科研岗(椰子研究所)</t>
  </si>
  <si>
    <t>李晗</t>
  </si>
  <si>
    <t>樊鹏飞</t>
  </si>
  <si>
    <t>胡朝慧</t>
  </si>
  <si>
    <t>杨鸣朝</t>
  </si>
  <si>
    <t>蔡嘉慧</t>
  </si>
  <si>
    <t>20210157-槟榔研究中心科研岗(椰子研究所)</t>
  </si>
  <si>
    <t>杨蒙迪</t>
  </si>
  <si>
    <t>刘帆</t>
  </si>
  <si>
    <t>20210158-槟榔研究中心科研岗(椰子研究所)</t>
  </si>
  <si>
    <t>范萌萌</t>
  </si>
  <si>
    <t>赵津好</t>
  </si>
  <si>
    <t>20210159-槟榔研究中心科研岗(椰子研究所)</t>
  </si>
  <si>
    <t>刘华伟</t>
  </si>
  <si>
    <t>吉哲蓉</t>
  </si>
  <si>
    <t>裴龙飞</t>
  </si>
  <si>
    <t>20210161-产业发展部管理岗(椰子研究所)</t>
  </si>
  <si>
    <t>陈超</t>
  </si>
  <si>
    <t>黄卓珺</t>
  </si>
  <si>
    <t>杨月</t>
  </si>
  <si>
    <t>高英博</t>
  </si>
  <si>
    <t>张锋</t>
  </si>
  <si>
    <t>20210162-财务办公室基建管理(椰子研究所)</t>
  </si>
  <si>
    <t>薛以浩</t>
  </si>
  <si>
    <t>李可龙</t>
  </si>
  <si>
    <t>吴小芳</t>
  </si>
  <si>
    <t>符昀</t>
  </si>
  <si>
    <t>容信力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</si>
</sst>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F27" sqref="F27"/>
    </sheetView>
  </sheetViews>
  <sheetFormatPr defaultColWidth="9" defaultRowHeight="13.5" outlineLevelCol="4"/>
  <cols>
    <col min="1" max="1" width="7.375" style="2" customWidth="1"/>
    <col min="2" max="2" width="54.625" style="2" customWidth="1"/>
    <col min="3" max="3" width="21.75" style="2" customWidth="1"/>
    <col min="4" max="4" width="17.125" style="2" customWidth="1"/>
    <col min="5" max="5" width="15.6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v>1</v>
      </c>
      <c r="B3" s="6" t="s">
        <v>6</v>
      </c>
      <c r="C3" s="6" t="str">
        <f>"202103212109"</f>
        <v>202103212109</v>
      </c>
      <c r="D3" s="6" t="s">
        <v>7</v>
      </c>
      <c r="E3" s="7">
        <v>70.9</v>
      </c>
    </row>
    <row r="4" ht="27.75" customHeight="1" spans="1:5">
      <c r="A4" s="5">
        <v>2</v>
      </c>
      <c r="B4" s="6" t="s">
        <v>6</v>
      </c>
      <c r="C4" s="6" t="str">
        <f>"202103212111"</f>
        <v>202103212111</v>
      </c>
      <c r="D4" s="6" t="s">
        <v>8</v>
      </c>
      <c r="E4" s="7">
        <v>68.6</v>
      </c>
    </row>
    <row r="5" ht="27.75" customHeight="1" spans="1:5">
      <c r="A5" s="5">
        <v>3</v>
      </c>
      <c r="B5" s="6" t="s">
        <v>6</v>
      </c>
      <c r="C5" s="6" t="str">
        <f>"202103212106"</f>
        <v>202103212106</v>
      </c>
      <c r="D5" s="6" t="s">
        <v>9</v>
      </c>
      <c r="E5" s="7">
        <v>64</v>
      </c>
    </row>
    <row r="6" ht="27.75" customHeight="1" spans="1:5">
      <c r="A6" s="5">
        <v>4</v>
      </c>
      <c r="B6" s="6" t="s">
        <v>6</v>
      </c>
      <c r="C6" s="6" t="str">
        <f>"202103212107"</f>
        <v>202103212107</v>
      </c>
      <c r="D6" s="6" t="s">
        <v>10</v>
      </c>
      <c r="E6" s="7">
        <v>52.5</v>
      </c>
    </row>
    <row r="7" ht="27.75" customHeight="1" spans="1:5">
      <c r="A7" s="5">
        <v>5</v>
      </c>
      <c r="B7" s="6" t="s">
        <v>6</v>
      </c>
      <c r="C7" s="6" t="str">
        <f>"202103212108"</f>
        <v>202103212108</v>
      </c>
      <c r="D7" s="6" t="s">
        <v>11</v>
      </c>
      <c r="E7" s="7">
        <v>47.7</v>
      </c>
    </row>
    <row r="8" ht="27.75" customHeight="1" spans="1:5">
      <c r="A8" s="5">
        <v>6</v>
      </c>
      <c r="B8" s="6" t="s">
        <v>12</v>
      </c>
      <c r="C8" s="6" t="str">
        <f>"202103212114"</f>
        <v>202103212114</v>
      </c>
      <c r="D8" s="6" t="s">
        <v>13</v>
      </c>
      <c r="E8" s="7">
        <v>72.7</v>
      </c>
    </row>
    <row r="9" ht="27.75" customHeight="1" spans="1:5">
      <c r="A9" s="5">
        <v>7</v>
      </c>
      <c r="B9" s="6" t="s">
        <v>12</v>
      </c>
      <c r="C9" s="6" t="str">
        <f>"202103212116"</f>
        <v>202103212116</v>
      </c>
      <c r="D9" s="6" t="s">
        <v>14</v>
      </c>
      <c r="E9" s="7">
        <v>71.3</v>
      </c>
    </row>
    <row r="10" ht="27.75" customHeight="1" spans="1:5">
      <c r="A10" s="5">
        <v>8</v>
      </c>
      <c r="B10" s="6" t="s">
        <v>12</v>
      </c>
      <c r="C10" s="6" t="str">
        <f>"202103212118"</f>
        <v>202103212118</v>
      </c>
      <c r="D10" s="6" t="s">
        <v>15</v>
      </c>
      <c r="E10" s="7">
        <v>69.6</v>
      </c>
    </row>
    <row r="11" ht="27.75" customHeight="1" spans="1:5">
      <c r="A11" s="5">
        <v>9</v>
      </c>
      <c r="B11" s="6" t="s">
        <v>12</v>
      </c>
      <c r="C11" s="6" t="str">
        <f>"202103212115"</f>
        <v>202103212115</v>
      </c>
      <c r="D11" s="6" t="s">
        <v>16</v>
      </c>
      <c r="E11" s="7">
        <v>67.2</v>
      </c>
    </row>
    <row r="12" ht="27.75" customHeight="1" spans="1:5">
      <c r="A12" s="5">
        <v>10</v>
      </c>
      <c r="B12" s="6" t="s">
        <v>12</v>
      </c>
      <c r="C12" s="6" t="str">
        <f>"202103212117"</f>
        <v>202103212117</v>
      </c>
      <c r="D12" s="6" t="s">
        <v>17</v>
      </c>
      <c r="E12" s="7">
        <v>66.5</v>
      </c>
    </row>
    <row r="13" ht="27.75" customHeight="1" spans="1:5">
      <c r="A13" s="5">
        <v>11</v>
      </c>
      <c r="B13" s="6" t="s">
        <v>18</v>
      </c>
      <c r="C13" s="6" t="str">
        <f>"202103212120"</f>
        <v>202103212120</v>
      </c>
      <c r="D13" s="6" t="s">
        <v>19</v>
      </c>
      <c r="E13" s="7">
        <v>72.7</v>
      </c>
    </row>
    <row r="14" ht="27.75" customHeight="1" spans="1:5">
      <c r="A14" s="5">
        <v>12</v>
      </c>
      <c r="B14" s="6" t="s">
        <v>18</v>
      </c>
      <c r="C14" s="6" t="str">
        <f>"202103212122"</f>
        <v>202103212122</v>
      </c>
      <c r="D14" s="6" t="s">
        <v>20</v>
      </c>
      <c r="E14" s="7">
        <v>72.2</v>
      </c>
    </row>
    <row r="15" ht="27.75" customHeight="1" spans="1:5">
      <c r="A15" s="5">
        <v>13</v>
      </c>
      <c r="B15" s="6" t="s">
        <v>21</v>
      </c>
      <c r="C15" s="6" t="str">
        <f>"202103212124"</f>
        <v>202103212124</v>
      </c>
      <c r="D15" s="6" t="s">
        <v>22</v>
      </c>
      <c r="E15" s="7">
        <v>72.2</v>
      </c>
    </row>
    <row r="16" ht="27.75" customHeight="1" spans="1:5">
      <c r="A16" s="5">
        <v>14</v>
      </c>
      <c r="B16" s="6" t="s">
        <v>21</v>
      </c>
      <c r="C16" s="6" t="str">
        <f>"202103212125"</f>
        <v>202103212125</v>
      </c>
      <c r="D16" s="6" t="s">
        <v>23</v>
      </c>
      <c r="E16" s="7">
        <v>70.5</v>
      </c>
    </row>
    <row r="17" ht="27.75" customHeight="1" spans="1:5">
      <c r="A17" s="5">
        <v>15</v>
      </c>
      <c r="B17" s="6" t="s">
        <v>24</v>
      </c>
      <c r="C17" s="6" t="str">
        <f>"202103212128"</f>
        <v>202103212128</v>
      </c>
      <c r="D17" s="6" t="s">
        <v>25</v>
      </c>
      <c r="E17" s="7">
        <v>71</v>
      </c>
    </row>
    <row r="18" ht="27.75" customHeight="1" spans="1:5">
      <c r="A18" s="5">
        <v>16</v>
      </c>
      <c r="B18" s="6" t="s">
        <v>24</v>
      </c>
      <c r="C18" s="6" t="str">
        <f>"202103212127"</f>
        <v>202103212127</v>
      </c>
      <c r="D18" s="6" t="s">
        <v>26</v>
      </c>
      <c r="E18" s="7">
        <v>62.6</v>
      </c>
    </row>
    <row r="19" ht="27.75" customHeight="1" spans="1:5">
      <c r="A19" s="5">
        <v>17</v>
      </c>
      <c r="B19" s="6" t="s">
        <v>24</v>
      </c>
      <c r="C19" s="6" t="str">
        <f>"202103212201"</f>
        <v>202103212201</v>
      </c>
      <c r="D19" s="6" t="s">
        <v>27</v>
      </c>
      <c r="E19" s="7">
        <v>53.4</v>
      </c>
    </row>
    <row r="20" ht="27.75" customHeight="1" spans="1:5">
      <c r="A20" s="5">
        <v>18</v>
      </c>
      <c r="B20" s="6" t="s">
        <v>28</v>
      </c>
      <c r="C20" s="6" t="str">
        <f>"202103210914"</f>
        <v>202103210914</v>
      </c>
      <c r="D20" s="6" t="s">
        <v>29</v>
      </c>
      <c r="E20" s="7">
        <v>66.3</v>
      </c>
    </row>
    <row r="21" ht="27.75" customHeight="1" spans="1:5">
      <c r="A21" s="5">
        <v>19</v>
      </c>
      <c r="B21" s="6" t="s">
        <v>28</v>
      </c>
      <c r="C21" s="6" t="str">
        <f>"202103210909"</f>
        <v>202103210909</v>
      </c>
      <c r="D21" s="6" t="s">
        <v>30</v>
      </c>
      <c r="E21" s="7">
        <v>63.3</v>
      </c>
    </row>
    <row r="22" ht="27.75" customHeight="1" spans="1:5">
      <c r="A22" s="5">
        <v>20</v>
      </c>
      <c r="B22" s="6" t="s">
        <v>28</v>
      </c>
      <c r="C22" s="6" t="str">
        <f>"202103210916"</f>
        <v>202103210916</v>
      </c>
      <c r="D22" s="6" t="s">
        <v>31</v>
      </c>
      <c r="E22" s="7">
        <v>62.9</v>
      </c>
    </row>
    <row r="23" ht="27.75" customHeight="1" spans="1:5">
      <c r="A23" s="5">
        <v>21</v>
      </c>
      <c r="B23" s="6" t="s">
        <v>28</v>
      </c>
      <c r="C23" s="6" t="str">
        <f>"202103210907"</f>
        <v>202103210907</v>
      </c>
      <c r="D23" s="6" t="s">
        <v>32</v>
      </c>
      <c r="E23" s="7">
        <v>61.7</v>
      </c>
    </row>
    <row r="24" ht="27.75" customHeight="1" spans="1:5">
      <c r="A24" s="5">
        <v>22</v>
      </c>
      <c r="B24" s="6" t="s">
        <v>28</v>
      </c>
      <c r="C24" s="6" t="str">
        <f>"202103210912"</f>
        <v>202103210912</v>
      </c>
      <c r="D24" s="6" t="s">
        <v>33</v>
      </c>
      <c r="E24" s="7">
        <v>61.1</v>
      </c>
    </row>
    <row r="25" ht="27.75" customHeight="1" spans="1:5">
      <c r="A25" s="5">
        <v>23</v>
      </c>
      <c r="B25" s="6" t="s">
        <v>34</v>
      </c>
      <c r="C25" s="6" t="str">
        <f>"202103210926"</f>
        <v>202103210926</v>
      </c>
      <c r="D25" s="6" t="s">
        <v>35</v>
      </c>
      <c r="E25" s="7">
        <v>57.4</v>
      </c>
    </row>
    <row r="26" ht="27.75" customHeight="1" spans="1:5">
      <c r="A26" s="5">
        <v>24</v>
      </c>
      <c r="B26" s="6" t="s">
        <v>34</v>
      </c>
      <c r="C26" s="6" t="str">
        <f>"202103210930"</f>
        <v>202103210930</v>
      </c>
      <c r="D26" s="6" t="s">
        <v>36</v>
      </c>
      <c r="E26" s="7">
        <v>56.7</v>
      </c>
    </row>
    <row r="27" ht="27.75" customHeight="1" spans="1:5">
      <c r="A27" s="5">
        <v>25</v>
      </c>
      <c r="B27" s="6" t="s">
        <v>34</v>
      </c>
      <c r="C27" s="6" t="str">
        <f>"202103211020"</f>
        <v>202103211020</v>
      </c>
      <c r="D27" s="6" t="s">
        <v>37</v>
      </c>
      <c r="E27" s="7">
        <v>56.4</v>
      </c>
    </row>
    <row r="28" ht="25" customHeight="1" spans="1:5">
      <c r="A28" s="5">
        <v>26</v>
      </c>
      <c r="B28" s="6" t="s">
        <v>34</v>
      </c>
      <c r="C28" s="6" t="str">
        <f>"202103211022"</f>
        <v>202103211022</v>
      </c>
      <c r="D28" s="6" t="s">
        <v>38</v>
      </c>
      <c r="E28" s="7">
        <v>53.2</v>
      </c>
    </row>
    <row r="29" ht="30" customHeight="1" spans="1:5">
      <c r="A29" s="5">
        <v>27</v>
      </c>
      <c r="B29" s="6" t="s">
        <v>34</v>
      </c>
      <c r="C29" s="6" t="str">
        <f>"202103211019"</f>
        <v>202103211019</v>
      </c>
      <c r="D29" s="6" t="s">
        <v>39</v>
      </c>
      <c r="E29" s="7">
        <v>52.5</v>
      </c>
    </row>
  </sheetData>
  <sheetProtection selectLockedCells="1" selectUnlockedCells="1"/>
  <autoFilter ref="A2:E29">
    <sortState ref="A2:E29">
      <sortCondition ref="E2" descending="1"/>
    </sortState>
    <extLst/>
  </autoFilter>
  <mergeCells count="1">
    <mergeCell ref="A1:E1"/>
  </mergeCells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</cp:lastModifiedBy>
  <dcterms:created xsi:type="dcterms:W3CDTF">2006-09-16T00:00:00Z</dcterms:created>
  <dcterms:modified xsi:type="dcterms:W3CDTF">2021-03-26T00:12:56Z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